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ic\Desktop\DGY Q4 Flight Incentive\"/>
    </mc:Choice>
  </mc:AlternateContent>
  <bookViews>
    <workbookView xWindow="0" yWindow="0" windowWidth="28800" windowHeight="12300" firstSheet="4" activeTab="10"/>
  </bookViews>
  <sheets>
    <sheet name="10.25" sheetId="1" r:id="rId1"/>
    <sheet name="11.3" sheetId="2" r:id="rId2"/>
    <sheet name="Update 11.8" sheetId="3" r:id="rId3"/>
    <sheet name="Update 11.15" sheetId="4" r:id="rId4"/>
    <sheet name="Update 11.22" sheetId="5" r:id="rId5"/>
    <sheet name="Update 11.29" sheetId="6" r:id="rId6"/>
    <sheet name="Update 12.6" sheetId="7" r:id="rId7"/>
    <sheet name="update 12.13" sheetId="8" r:id="rId8"/>
    <sheet name="Update 12.20" sheetId="9" r:id="rId9"/>
    <sheet name="Update 12.27" sheetId="10" r:id="rId10"/>
    <sheet name="1.3 FINAL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1" l="1"/>
  <c r="N9" i="11"/>
  <c r="N8" i="11"/>
  <c r="N7" i="11"/>
  <c r="N6" i="11"/>
  <c r="N9" i="10" l="1"/>
  <c r="N8" i="10"/>
  <c r="N10" i="10"/>
  <c r="N7" i="10"/>
  <c r="N6" i="10"/>
  <c r="N7" i="9" l="1"/>
  <c r="N6" i="9"/>
  <c r="N10" i="9"/>
  <c r="N9" i="9"/>
  <c r="N8" i="9"/>
  <c r="N9" i="8" l="1"/>
  <c r="N8" i="8"/>
  <c r="N6" i="8"/>
  <c r="N10" i="8"/>
  <c r="N7" i="8"/>
  <c r="N8" i="7" l="1"/>
  <c r="N7" i="7"/>
  <c r="N6" i="7"/>
  <c r="N10" i="7"/>
  <c r="N9" i="7"/>
  <c r="N10" i="6" l="1"/>
  <c r="N9" i="6"/>
  <c r="N8" i="6"/>
  <c r="N7" i="6"/>
  <c r="N6" i="6"/>
  <c r="N8" i="5" l="1"/>
  <c r="N7" i="5"/>
  <c r="N6" i="5"/>
  <c r="N10" i="5"/>
  <c r="N9" i="5"/>
  <c r="N10" i="4" l="1"/>
  <c r="N9" i="4"/>
  <c r="N8" i="4"/>
  <c r="N7" i="4"/>
  <c r="N6" i="4"/>
  <c r="N10" i="3" l="1"/>
  <c r="N9" i="3"/>
  <c r="N8" i="3"/>
  <c r="N7" i="3"/>
  <c r="N6" i="3"/>
  <c r="N10" i="2" l="1"/>
  <c r="N9" i="2"/>
  <c r="N8" i="2"/>
  <c r="N7" i="2"/>
  <c r="N6" i="2"/>
  <c r="N10" i="1" l="1"/>
  <c r="N9" i="1"/>
  <c r="N8" i="1"/>
  <c r="N7" i="1"/>
  <c r="N6" i="1"/>
</calcChain>
</file>

<file path=xl/sharedStrings.xml><?xml version="1.0" encoding="utf-8"?>
<sst xmlns="http://schemas.openxmlformats.org/spreadsheetml/2006/main" count="435" uniqueCount="53">
  <si>
    <t>OFF-PREMISE</t>
  </si>
  <si>
    <t>ON-PREMISE</t>
  </si>
  <si>
    <t>DEPLETIONS</t>
  </si>
  <si>
    <t>Flight POD's</t>
  </si>
  <si>
    <t>Flight %</t>
  </si>
  <si>
    <t>Flight Distro %</t>
  </si>
  <si>
    <t xml:space="preserve">Features Flight </t>
  </si>
  <si>
    <t>Flight Volume 9.1-12.31 vs 2020</t>
  </si>
  <si>
    <t>Salesman Golf Score Total</t>
  </si>
  <si>
    <t>ISR</t>
  </si>
  <si>
    <t>Amt</t>
  </si>
  <si>
    <t>Rank</t>
  </si>
  <si>
    <t>%</t>
  </si>
  <si>
    <t>Volume Growth</t>
  </si>
  <si>
    <t xml:space="preserve">Rank </t>
  </si>
  <si>
    <t>Growth %</t>
  </si>
  <si>
    <t>Average</t>
  </si>
  <si>
    <t>Chris Gautier</t>
  </si>
  <si>
    <t>Jeff Kapusta</t>
  </si>
  <si>
    <t>Mardy Ray</t>
  </si>
  <si>
    <t>Mark Pawlowski</t>
  </si>
  <si>
    <t>Scott Provost</t>
  </si>
  <si>
    <t>Update 10.25</t>
  </si>
  <si>
    <t>Volume is MTD</t>
  </si>
  <si>
    <t>Explanation of Scoring and Tie-Breakers:</t>
  </si>
  <si>
    <t>Flight POD's - General market must achieve 493 buying accounts for Flight as a brand in Independent accounts</t>
  </si>
  <si>
    <t>Flight distro % - General market must achieve 50% distribution for Flight as a brand  in OFF-Premise independent accounts</t>
  </si>
  <si>
    <t>Flight On-Premise Distribution- HOLR must achieve 20% distribution % in OnPremise accounts as a brand</t>
  </si>
  <si>
    <t>Flight Features - Flight package or draft features in On Premise  MAX 2 per account (pkg &amp; draft)</t>
  </si>
  <si>
    <t>I NEED WRAPUP OF FEATURES BY 12-17</t>
  </si>
  <si>
    <t>Flight volume- you will be ranked based on volume 9.1-12.31 vs 2020 includes both ON/OFF premise</t>
  </si>
  <si>
    <t>Scoring category criteria/definitions</t>
  </si>
  <si>
    <t>Tiebreakers will be broken by largest volume % increase</t>
  </si>
  <si>
    <t>YOU MUST BE POSITIVE TO QUALIFY</t>
  </si>
  <si>
    <t>Update 11.3</t>
  </si>
  <si>
    <t>INCLUDES PENDING ORDERS</t>
  </si>
  <si>
    <t>Update 11.8</t>
  </si>
  <si>
    <t>Update 11.15</t>
  </si>
  <si>
    <t>9/1 - 11/22</t>
  </si>
  <si>
    <t>Update 11.22</t>
  </si>
  <si>
    <t>9/1 - 11/29</t>
  </si>
  <si>
    <t>Update 11.29</t>
  </si>
  <si>
    <t>Update 12.6</t>
  </si>
  <si>
    <t>9/1 - 12/6</t>
  </si>
  <si>
    <t>Update 12.13</t>
  </si>
  <si>
    <t>9/1 - 12/13</t>
  </si>
  <si>
    <t>Update 12.20</t>
  </si>
  <si>
    <t>9/1 - 12/20</t>
  </si>
  <si>
    <t>I NEED WRAPUP OF FEATURES BY 12-20</t>
  </si>
  <si>
    <t>Update 12.27</t>
  </si>
  <si>
    <t>9/1 - 12/27</t>
  </si>
  <si>
    <t>9/1 - 12/31</t>
  </si>
  <si>
    <t>Update 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</si>
</sst>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1" xfId="0" applyFont="1" applyBorder="1"/>
    <xf numFmtId="10" fontId="1" fillId="0" borderId="0" xfId="0" applyNumberFormat="1" applyFont="1" applyAlignment="1">
      <alignment wrapText="1"/>
    </xf>
    <xf numFmtId="10" fontId="2" fillId="4" borderId="7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1" fillId="5" borderId="1" xfId="0" applyFont="1" applyFill="1" applyBorder="1"/>
    <xf numFmtId="0" fontId="3" fillId="6" borderId="1" xfId="0" applyFont="1" applyFill="1" applyBorder="1"/>
    <xf numFmtId="0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0" fontId="3" fillId="6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5" fillId="0" borderId="1" xfId="0" applyFont="1" applyBorder="1" applyProtection="1"/>
    <xf numFmtId="10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0" borderId="1" xfId="0" applyFont="1" applyBorder="1" applyProtection="1"/>
    <xf numFmtId="0" fontId="10" fillId="0" borderId="1" xfId="0" applyFont="1" applyBorder="1" applyAlignment="1" applyProtection="1">
      <alignment horizontal="center"/>
    </xf>
    <xf numFmtId="10" fontId="10" fillId="0" borderId="1" xfId="0" applyNumberFormat="1" applyFont="1" applyBorder="1" applyAlignment="1" applyProtection="1">
      <alignment horizontal="center"/>
    </xf>
    <xf numFmtId="2" fontId="9" fillId="0" borderId="1" xfId="0" applyNumberFormat="1" applyFont="1" applyBorder="1" applyAlignment="1" applyProtection="1">
      <alignment horizontal="center"/>
    </xf>
    <xf numFmtId="0" fontId="10" fillId="0" borderId="1" xfId="0" applyNumberFormat="1" applyFont="1" applyBorder="1" applyAlignment="1" applyProtection="1">
      <alignment horizontal="center"/>
    </xf>
    <xf numFmtId="10" fontId="9" fillId="0" borderId="1" xfId="0" applyNumberFormat="1" applyFont="1" applyBorder="1" applyAlignment="1" applyProtection="1">
      <alignment horizontal="center"/>
    </xf>
    <xf numFmtId="0" fontId="8" fillId="0" borderId="1" xfId="0" applyFont="1" applyFill="1" applyBorder="1" applyAlignment="1">
      <alignment horizontal="center"/>
    </xf>
    <xf numFmtId="0" fontId="8" fillId="7" borderId="1" xfId="0" applyFont="1" applyFill="1" applyBorder="1" applyProtection="1"/>
    <xf numFmtId="0" fontId="10" fillId="7" borderId="1" xfId="0" applyFont="1" applyFill="1" applyBorder="1" applyAlignment="1" applyProtection="1">
      <alignment horizontal="center"/>
    </xf>
    <xf numFmtId="10" fontId="10" fillId="7" borderId="1" xfId="0" applyNumberFormat="1" applyFont="1" applyFill="1" applyBorder="1" applyAlignment="1" applyProtection="1">
      <alignment horizontal="center"/>
    </xf>
    <xf numFmtId="2" fontId="10" fillId="7" borderId="1" xfId="0" applyNumberFormat="1" applyFont="1" applyFill="1" applyBorder="1" applyAlignment="1" applyProtection="1">
      <alignment horizontal="center"/>
    </xf>
    <xf numFmtId="0" fontId="10" fillId="7" borderId="1" xfId="0" applyNumberFormat="1" applyFont="1" applyFill="1" applyBorder="1" applyAlignment="1" applyProtection="1">
      <alignment horizontal="center"/>
    </xf>
    <xf numFmtId="2" fontId="9" fillId="7" borderId="1" xfId="0" applyNumberFormat="1" applyFont="1" applyFill="1" applyBorder="1" applyAlignment="1" applyProtection="1">
      <alignment horizontal="center"/>
    </xf>
    <xf numFmtId="10" fontId="9" fillId="7" borderId="1" xfId="0" applyNumberFormat="1" applyFont="1" applyFill="1" applyBorder="1" applyAlignment="1" applyProtection="1">
      <alignment horizontal="center"/>
    </xf>
    <xf numFmtId="0" fontId="6" fillId="0" borderId="1" xfId="0" applyFont="1" applyFill="1" applyBorder="1" applyProtection="1"/>
    <xf numFmtId="0" fontId="6" fillId="0" borderId="1" xfId="0" applyFont="1" applyFill="1" applyBorder="1" applyAlignment="1" applyProtection="1">
      <alignment horizontal="center"/>
    </xf>
    <xf numFmtId="10" fontId="6" fillId="0" borderId="1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/>
    </xf>
    <xf numFmtId="10" fontId="7" fillId="0" borderId="1" xfId="0" applyNumberFormat="1" applyFont="1" applyFill="1" applyBorder="1" applyAlignment="1" applyProtection="1">
      <alignment horizontal="center"/>
    </xf>
    <xf numFmtId="0" fontId="7" fillId="8" borderId="0" xfId="0" applyFont="1" applyFill="1"/>
    <xf numFmtId="0" fontId="7" fillId="0" borderId="0" xfId="0" applyFont="1"/>
    <xf numFmtId="0" fontId="2" fillId="0" borderId="0" xfId="0" applyFont="1"/>
    <xf numFmtId="0" fontId="2" fillId="8" borderId="0" xfId="0" applyFont="1" applyFill="1"/>
    <xf numFmtId="0" fontId="11" fillId="0" borderId="0" xfId="0" applyFont="1"/>
    <xf numFmtId="0" fontId="8" fillId="9" borderId="1" xfId="0" applyFont="1" applyFill="1" applyBorder="1" applyProtection="1"/>
    <xf numFmtId="0" fontId="10" fillId="9" borderId="1" xfId="0" applyFont="1" applyFill="1" applyBorder="1" applyAlignment="1" applyProtection="1">
      <alignment horizontal="center"/>
    </xf>
    <xf numFmtId="10" fontId="10" fillId="9" borderId="1" xfId="0" applyNumberFormat="1" applyFont="1" applyFill="1" applyBorder="1" applyAlignment="1" applyProtection="1">
      <alignment horizontal="center"/>
    </xf>
    <xf numFmtId="0" fontId="8" fillId="9" borderId="1" xfId="0" applyFont="1" applyFill="1" applyBorder="1" applyAlignment="1">
      <alignment horizontal="center"/>
    </xf>
    <xf numFmtId="2" fontId="10" fillId="9" borderId="1" xfId="0" applyNumberFormat="1" applyFont="1" applyFill="1" applyBorder="1" applyAlignment="1" applyProtection="1">
      <alignment horizontal="center"/>
    </xf>
    <xf numFmtId="0" fontId="10" fillId="9" borderId="1" xfId="0" applyNumberFormat="1" applyFont="1" applyFill="1" applyBorder="1" applyAlignment="1" applyProtection="1">
      <alignment horizontal="center"/>
    </xf>
    <xf numFmtId="0" fontId="8" fillId="0" borderId="1" xfId="0" applyFont="1" applyFill="1" applyBorder="1" applyProtection="1"/>
    <xf numFmtId="0" fontId="10" fillId="0" borderId="1" xfId="0" applyFont="1" applyFill="1" applyBorder="1" applyAlignment="1" applyProtection="1">
      <alignment horizontal="center"/>
    </xf>
    <xf numFmtId="10" fontId="10" fillId="0" borderId="1" xfId="0" applyNumberFormat="1" applyFont="1" applyFill="1" applyBorder="1" applyAlignment="1" applyProtection="1">
      <alignment horizontal="center"/>
    </xf>
    <xf numFmtId="2" fontId="9" fillId="0" borderId="1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/>
    </xf>
    <xf numFmtId="10" fontId="9" fillId="0" borderId="1" xfId="0" applyNumberFormat="1" applyFont="1" applyFill="1" applyBorder="1" applyAlignment="1" applyProtection="1">
      <alignment horizontal="center"/>
    </xf>
    <xf numFmtId="2" fontId="10" fillId="0" borderId="1" xfId="0" applyNumberFormat="1" applyFont="1" applyFill="1" applyBorder="1" applyAlignment="1" applyProtection="1">
      <alignment horizontal="center"/>
    </xf>
    <xf numFmtId="2" fontId="10" fillId="0" borderId="1" xfId="0" applyNumberFormat="1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0" fontId="2" fillId="2" borderId="0" xfId="0" applyNumberFormat="1" applyFont="1" applyFill="1" applyBorder="1" applyAlignment="1">
      <alignment horizontal="center" vertical="center" wrapText="1"/>
    </xf>
    <xf numFmtId="10" fontId="2" fillId="2" borderId="3" xfId="0" applyNumberFormat="1" applyFont="1" applyFill="1" applyBorder="1" applyAlignment="1">
      <alignment horizontal="center" vertical="center" wrapText="1"/>
    </xf>
    <xf numFmtId="10" fontId="2" fillId="2" borderId="4" xfId="0" applyNumberFormat="1" applyFont="1" applyFill="1" applyBorder="1" applyAlignment="1">
      <alignment horizontal="center" vertical="center" wrapText="1"/>
    </xf>
    <xf numFmtId="10" fontId="2" fillId="2" borderId="5" xfId="0" applyNumberFormat="1" applyFont="1" applyFill="1" applyBorder="1" applyAlignment="1">
      <alignment horizontal="center" vertical="center" wrapText="1"/>
    </xf>
    <xf numFmtId="10" fontId="2" fillId="2" borderId="6" xfId="0" applyNumberFormat="1" applyFont="1" applyFill="1" applyBorder="1" applyAlignment="1">
      <alignment horizontal="center" vertical="center" wrapText="1"/>
    </xf>
    <xf numFmtId="10" fontId="2" fillId="3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XFD104857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/>
      <c r="C4" s="11"/>
      <c r="D4" s="12"/>
      <c r="E4" s="12"/>
      <c r="F4" s="12"/>
      <c r="G4" s="9"/>
      <c r="H4" s="9"/>
      <c r="I4" s="9"/>
      <c r="J4" s="11"/>
      <c r="K4" s="11"/>
      <c r="L4" s="12"/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28" t="s">
        <v>18</v>
      </c>
      <c r="B6" s="29">
        <v>57</v>
      </c>
      <c r="C6" s="29">
        <v>3</v>
      </c>
      <c r="D6" s="30">
        <v>5.8299999999999998E-2</v>
      </c>
      <c r="E6" s="29">
        <v>4</v>
      </c>
      <c r="F6" s="30">
        <v>7.7399999999999997E-2</v>
      </c>
      <c r="G6" s="29">
        <v>2</v>
      </c>
      <c r="H6" s="20">
        <v>0</v>
      </c>
      <c r="I6" s="20">
        <v>1</v>
      </c>
      <c r="J6" s="31">
        <v>7.12</v>
      </c>
      <c r="K6" s="32">
        <v>1</v>
      </c>
      <c r="L6" s="30">
        <v>3.8372406359471839E-2</v>
      </c>
      <c r="M6" s="32">
        <v>1</v>
      </c>
      <c r="N6" s="19">
        <f t="shared" ref="N6:N10" si="0">C6+E6+G6+I6+K6+M6</f>
        <v>12</v>
      </c>
    </row>
    <row r="7" spans="1:14" x14ac:dyDescent="0.25">
      <c r="A7" s="28" t="s">
        <v>19</v>
      </c>
      <c r="B7" s="29">
        <v>102</v>
      </c>
      <c r="C7" s="29">
        <v>1</v>
      </c>
      <c r="D7" s="30">
        <v>7.8700000000000006E-2</v>
      </c>
      <c r="E7" s="29">
        <v>3</v>
      </c>
      <c r="F7" s="30">
        <v>7.6300000000000007E-2</v>
      </c>
      <c r="G7" s="29">
        <v>3</v>
      </c>
      <c r="H7" s="20">
        <v>0</v>
      </c>
      <c r="I7" s="20">
        <v>1</v>
      </c>
      <c r="J7" s="33">
        <v>-23.89</v>
      </c>
      <c r="K7" s="32">
        <v>2</v>
      </c>
      <c r="L7" s="34">
        <v>-6.4529198854735029E-2</v>
      </c>
      <c r="M7" s="32">
        <v>2</v>
      </c>
      <c r="N7" s="19">
        <f t="shared" si="0"/>
        <v>12</v>
      </c>
    </row>
    <row r="8" spans="1:14" x14ac:dyDescent="0.25">
      <c r="A8" s="28" t="s">
        <v>21</v>
      </c>
      <c r="B8" s="29">
        <v>86</v>
      </c>
      <c r="C8" s="29">
        <v>2</v>
      </c>
      <c r="D8" s="30">
        <v>7.8799999999999995E-2</v>
      </c>
      <c r="E8" s="29">
        <v>2</v>
      </c>
      <c r="F8" s="30">
        <v>8.2799999999999999E-2</v>
      </c>
      <c r="G8" s="29">
        <v>1</v>
      </c>
      <c r="H8" s="20">
        <v>0</v>
      </c>
      <c r="I8" s="20">
        <v>1</v>
      </c>
      <c r="J8" s="33">
        <v>-52.11</v>
      </c>
      <c r="K8" s="32">
        <v>4</v>
      </c>
      <c r="L8" s="34">
        <v>-8.1266959857771118E-2</v>
      </c>
      <c r="M8" s="32">
        <v>3</v>
      </c>
      <c r="N8" s="19">
        <f t="shared" si="0"/>
        <v>13</v>
      </c>
    </row>
    <row r="9" spans="1:14" x14ac:dyDescent="0.25">
      <c r="A9" s="21" t="s">
        <v>20</v>
      </c>
      <c r="B9" s="22">
        <v>50</v>
      </c>
      <c r="C9" s="22">
        <v>4</v>
      </c>
      <c r="D9" s="23">
        <v>9.9199999999999997E-2</v>
      </c>
      <c r="E9" s="22">
        <v>1</v>
      </c>
      <c r="F9" s="23">
        <v>3.3300000000000003E-2</v>
      </c>
      <c r="G9" s="22">
        <v>5</v>
      </c>
      <c r="H9" s="27">
        <v>0</v>
      </c>
      <c r="I9" s="27">
        <v>1</v>
      </c>
      <c r="J9" s="24">
        <v>-36.44</v>
      </c>
      <c r="K9" s="25">
        <v>3</v>
      </c>
      <c r="L9" s="26">
        <v>-0.19371644250704376</v>
      </c>
      <c r="M9" s="25">
        <v>4</v>
      </c>
      <c r="N9" s="19">
        <f t="shared" si="0"/>
        <v>18</v>
      </c>
    </row>
    <row r="10" spans="1:14" x14ac:dyDescent="0.25">
      <c r="A10" s="21" t="s">
        <v>17</v>
      </c>
      <c r="B10" s="22">
        <v>30</v>
      </c>
      <c r="C10" s="22">
        <v>5</v>
      </c>
      <c r="D10" s="23">
        <v>1.7399999999999999E-2</v>
      </c>
      <c r="E10" s="22">
        <v>5</v>
      </c>
      <c r="F10" s="23">
        <v>5.9799999999999999E-2</v>
      </c>
      <c r="G10" s="22">
        <v>4</v>
      </c>
      <c r="H10" s="27">
        <v>0</v>
      </c>
      <c r="I10" s="27">
        <v>1</v>
      </c>
      <c r="J10" s="24">
        <v>-81</v>
      </c>
      <c r="K10" s="25">
        <v>5</v>
      </c>
      <c r="L10" s="26">
        <v>-0.40841022538193922</v>
      </c>
      <c r="M10" s="25">
        <v>5</v>
      </c>
      <c r="N10" s="19">
        <f t="shared" si="0"/>
        <v>25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22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23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29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9"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H6" sqref="H6:I10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/>
      <c r="C4" s="11"/>
      <c r="D4" s="12"/>
      <c r="E4" s="12"/>
      <c r="F4" s="12"/>
      <c r="G4" s="9"/>
      <c r="H4" s="9"/>
      <c r="I4" s="9"/>
      <c r="J4" s="11"/>
      <c r="K4" s="11"/>
      <c r="L4" s="12"/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28" t="s">
        <v>19</v>
      </c>
      <c r="B6" s="29">
        <v>136</v>
      </c>
      <c r="C6" s="29">
        <v>1</v>
      </c>
      <c r="D6" s="30">
        <v>0.10489999999999999</v>
      </c>
      <c r="E6" s="29">
        <v>2</v>
      </c>
      <c r="F6" s="30">
        <v>0.12709999999999999</v>
      </c>
      <c r="G6" s="29">
        <v>1</v>
      </c>
      <c r="H6" s="20">
        <v>0</v>
      </c>
      <c r="I6" s="20">
        <v>1</v>
      </c>
      <c r="J6" s="31">
        <v>8.11</v>
      </c>
      <c r="K6" s="32">
        <v>2</v>
      </c>
      <c r="L6" s="30">
        <v>1.9699999999999999E-2</v>
      </c>
      <c r="M6" s="32">
        <v>2</v>
      </c>
      <c r="N6" s="19">
        <f t="shared" ref="N6:N10" si="0">C6+E6+G6+I6+K6+M6</f>
        <v>9</v>
      </c>
    </row>
    <row r="7" spans="1:14" x14ac:dyDescent="0.25">
      <c r="A7" s="28" t="s">
        <v>18</v>
      </c>
      <c r="B7" s="29">
        <v>80</v>
      </c>
      <c r="C7" s="29">
        <v>3</v>
      </c>
      <c r="D7" s="30">
        <v>8.1799999999999998E-2</v>
      </c>
      <c r="E7" s="29">
        <v>4</v>
      </c>
      <c r="F7" s="30">
        <v>0.11609999999999999</v>
      </c>
      <c r="G7" s="29">
        <v>2</v>
      </c>
      <c r="H7" s="20">
        <v>0</v>
      </c>
      <c r="I7" s="20">
        <v>1</v>
      </c>
      <c r="J7" s="31">
        <v>30.34</v>
      </c>
      <c r="K7" s="32">
        <v>1</v>
      </c>
      <c r="L7" s="30">
        <v>0.13819999999999999</v>
      </c>
      <c r="M7" s="32">
        <v>1</v>
      </c>
      <c r="N7" s="19">
        <f t="shared" si="0"/>
        <v>12</v>
      </c>
    </row>
    <row r="8" spans="1:14" x14ac:dyDescent="0.25">
      <c r="A8" s="28" t="s">
        <v>21</v>
      </c>
      <c r="B8" s="29">
        <v>104</v>
      </c>
      <c r="C8" s="29">
        <v>2</v>
      </c>
      <c r="D8" s="30">
        <v>9.5200000000000007E-2</v>
      </c>
      <c r="E8" s="29">
        <v>3</v>
      </c>
      <c r="F8" s="30">
        <v>8.2799999999999999E-2</v>
      </c>
      <c r="G8" s="29">
        <v>3</v>
      </c>
      <c r="H8" s="20">
        <v>0</v>
      </c>
      <c r="I8" s="20">
        <v>1</v>
      </c>
      <c r="J8" s="31">
        <v>5.1100000000000003</v>
      </c>
      <c r="K8" s="32">
        <v>3</v>
      </c>
      <c r="L8" s="30">
        <v>7.1000000000000004E-3</v>
      </c>
      <c r="M8" s="32">
        <v>3</v>
      </c>
      <c r="N8" s="19">
        <f t="shared" si="0"/>
        <v>15</v>
      </c>
    </row>
    <row r="9" spans="1:14" x14ac:dyDescent="0.25">
      <c r="A9" s="21" t="s">
        <v>20</v>
      </c>
      <c r="B9" s="22">
        <v>54</v>
      </c>
      <c r="C9" s="22">
        <v>4</v>
      </c>
      <c r="D9" s="23">
        <v>0.1071</v>
      </c>
      <c r="E9" s="22">
        <v>1</v>
      </c>
      <c r="F9" s="23">
        <v>3.3000000000000002E-2</v>
      </c>
      <c r="G9" s="22">
        <v>5</v>
      </c>
      <c r="H9" s="27">
        <v>0</v>
      </c>
      <c r="I9" s="27">
        <v>1</v>
      </c>
      <c r="J9" s="24">
        <v>-29.11</v>
      </c>
      <c r="K9" s="25">
        <v>4</v>
      </c>
      <c r="L9" s="26">
        <v>-0.14430000000000001</v>
      </c>
      <c r="M9" s="25">
        <v>4</v>
      </c>
      <c r="N9" s="19">
        <f t="shared" si="0"/>
        <v>19</v>
      </c>
    </row>
    <row r="10" spans="1:14" x14ac:dyDescent="0.25">
      <c r="A10" s="21" t="s">
        <v>17</v>
      </c>
      <c r="B10" s="22">
        <v>47</v>
      </c>
      <c r="C10" s="22">
        <v>5</v>
      </c>
      <c r="D10" s="23">
        <v>2.7300000000000001E-2</v>
      </c>
      <c r="E10" s="22">
        <v>5</v>
      </c>
      <c r="F10" s="23">
        <v>5.9799999999999999E-2</v>
      </c>
      <c r="G10" s="22">
        <v>4</v>
      </c>
      <c r="H10" s="27">
        <v>0</v>
      </c>
      <c r="I10" s="27">
        <v>1</v>
      </c>
      <c r="J10" s="24">
        <v>-52.66</v>
      </c>
      <c r="K10" s="25">
        <v>5</v>
      </c>
      <c r="L10" s="26">
        <v>-0.25159999999999999</v>
      </c>
      <c r="M10" s="25">
        <v>5</v>
      </c>
      <c r="N10" s="19">
        <f t="shared" si="0"/>
        <v>25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34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35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29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9"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XFD104857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>
        <v>93</v>
      </c>
      <c r="C4" s="11"/>
      <c r="D4" s="12">
        <v>9.1200000000000003E-2</v>
      </c>
      <c r="E4" s="12"/>
      <c r="F4" s="12">
        <v>9.74E-2</v>
      </c>
      <c r="G4" s="9"/>
      <c r="H4" s="11">
        <v>0</v>
      </c>
      <c r="I4" s="9"/>
      <c r="J4" s="11">
        <v>-0.18</v>
      </c>
      <c r="K4" s="11"/>
      <c r="L4" s="12">
        <v>-5.5300000000000002E-2</v>
      </c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28" t="s">
        <v>19</v>
      </c>
      <c r="B6" s="29">
        <v>155</v>
      </c>
      <c r="C6" s="29">
        <v>1</v>
      </c>
      <c r="D6" s="30">
        <v>0.1196</v>
      </c>
      <c r="E6" s="29">
        <v>1</v>
      </c>
      <c r="F6" s="30">
        <v>0.1293</v>
      </c>
      <c r="G6" s="29">
        <v>2</v>
      </c>
      <c r="H6" s="20">
        <v>0</v>
      </c>
      <c r="I6" s="20">
        <v>1</v>
      </c>
      <c r="J6" s="31">
        <v>11.12</v>
      </c>
      <c r="K6" s="32">
        <v>2</v>
      </c>
      <c r="L6" s="30">
        <v>2.5100000000000001E-2</v>
      </c>
      <c r="M6" s="32">
        <v>2</v>
      </c>
      <c r="N6" s="19">
        <f t="shared" ref="N6:N10" si="0">C6+E6+G6+I6+K6+M6</f>
        <v>9</v>
      </c>
    </row>
    <row r="7" spans="1:14" x14ac:dyDescent="0.25">
      <c r="A7" s="28" t="s">
        <v>18</v>
      </c>
      <c r="B7" s="29">
        <v>93</v>
      </c>
      <c r="C7" s="29">
        <v>3</v>
      </c>
      <c r="D7" s="30">
        <v>9.5100000000000004E-2</v>
      </c>
      <c r="E7" s="29">
        <v>4</v>
      </c>
      <c r="F7" s="30">
        <v>0.1457</v>
      </c>
      <c r="G7" s="29">
        <v>1</v>
      </c>
      <c r="H7" s="20">
        <v>0</v>
      </c>
      <c r="I7" s="20">
        <v>1</v>
      </c>
      <c r="J7" s="31">
        <v>45</v>
      </c>
      <c r="K7" s="32">
        <v>1</v>
      </c>
      <c r="L7" s="30">
        <v>0.19239999999999999</v>
      </c>
      <c r="M7" s="32">
        <v>1</v>
      </c>
      <c r="N7" s="19">
        <f t="shared" si="0"/>
        <v>11</v>
      </c>
    </row>
    <row r="8" spans="1:14" x14ac:dyDescent="0.25">
      <c r="A8" s="28" t="s">
        <v>21</v>
      </c>
      <c r="B8" s="29">
        <v>109</v>
      </c>
      <c r="C8" s="29">
        <v>2</v>
      </c>
      <c r="D8" s="30">
        <v>9.98E-2</v>
      </c>
      <c r="E8" s="29">
        <v>3</v>
      </c>
      <c r="F8" s="30">
        <v>9.8199999999999996E-2</v>
      </c>
      <c r="G8" s="29">
        <v>3</v>
      </c>
      <c r="H8" s="20">
        <v>0</v>
      </c>
      <c r="I8" s="20">
        <v>1</v>
      </c>
      <c r="J8" s="31">
        <v>2.11</v>
      </c>
      <c r="K8" s="32">
        <v>3</v>
      </c>
      <c r="L8" s="30">
        <v>2.8E-3</v>
      </c>
      <c r="M8" s="32">
        <v>3</v>
      </c>
      <c r="N8" s="19">
        <f t="shared" si="0"/>
        <v>15</v>
      </c>
    </row>
    <row r="9" spans="1:14" x14ac:dyDescent="0.25">
      <c r="A9" s="21" t="s">
        <v>20</v>
      </c>
      <c r="B9" s="22">
        <v>56</v>
      </c>
      <c r="C9" s="22">
        <v>4</v>
      </c>
      <c r="D9" s="23">
        <v>0.1111</v>
      </c>
      <c r="E9" s="22">
        <v>2</v>
      </c>
      <c r="F9" s="23">
        <v>4.5499999999999999E-2</v>
      </c>
      <c r="G9" s="22">
        <v>5</v>
      </c>
      <c r="H9" s="27">
        <v>0</v>
      </c>
      <c r="I9" s="27">
        <v>1</v>
      </c>
      <c r="J9" s="24">
        <v>-8.7799999999999994</v>
      </c>
      <c r="K9" s="25">
        <v>4</v>
      </c>
      <c r="L9" s="26">
        <v>-4.2900000000000001E-2</v>
      </c>
      <c r="M9" s="25">
        <v>4</v>
      </c>
      <c r="N9" s="19">
        <f t="shared" si="0"/>
        <v>20</v>
      </c>
    </row>
    <row r="10" spans="1:14" x14ac:dyDescent="0.25">
      <c r="A10" s="21" t="s">
        <v>17</v>
      </c>
      <c r="B10" s="22">
        <v>52</v>
      </c>
      <c r="C10" s="22">
        <v>5</v>
      </c>
      <c r="D10" s="23">
        <v>3.0200000000000001E-2</v>
      </c>
      <c r="E10" s="22">
        <v>5</v>
      </c>
      <c r="F10" s="23">
        <v>6.8400000000000002E-2</v>
      </c>
      <c r="G10" s="22">
        <v>4</v>
      </c>
      <c r="H10" s="27">
        <v>0</v>
      </c>
      <c r="I10" s="27">
        <v>1</v>
      </c>
      <c r="J10" s="24">
        <v>-50.33</v>
      </c>
      <c r="K10" s="25">
        <v>5</v>
      </c>
      <c r="L10" s="26">
        <v>-0.23269999999999999</v>
      </c>
      <c r="M10" s="25">
        <v>5</v>
      </c>
      <c r="N10" s="19">
        <f t="shared" si="0"/>
        <v>25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36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35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29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9"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XFD104857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>
        <v>93</v>
      </c>
      <c r="C4" s="11"/>
      <c r="D4" s="12">
        <v>9.1200000000000003E-2</v>
      </c>
      <c r="E4" s="12"/>
      <c r="F4" s="12">
        <v>9.74E-2</v>
      </c>
      <c r="G4" s="9"/>
      <c r="H4" s="11">
        <v>0</v>
      </c>
      <c r="I4" s="9"/>
      <c r="J4" s="11">
        <v>-0.18</v>
      </c>
      <c r="K4" s="11"/>
      <c r="L4" s="12">
        <v>-5.5300000000000002E-2</v>
      </c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47" t="s">
        <v>18</v>
      </c>
      <c r="B6" s="48">
        <v>111</v>
      </c>
      <c r="C6" s="48">
        <v>3</v>
      </c>
      <c r="D6" s="49">
        <v>0.1135</v>
      </c>
      <c r="E6" s="48">
        <v>3</v>
      </c>
      <c r="F6" s="49">
        <v>0.1623</v>
      </c>
      <c r="G6" s="48">
        <v>2</v>
      </c>
      <c r="H6" s="50">
        <v>0</v>
      </c>
      <c r="I6" s="50">
        <v>1</v>
      </c>
      <c r="J6" s="51">
        <v>60.67</v>
      </c>
      <c r="K6" s="52">
        <v>1</v>
      </c>
      <c r="L6" s="49">
        <v>0.221</v>
      </c>
      <c r="M6" s="52">
        <v>1</v>
      </c>
      <c r="N6" s="19">
        <f t="shared" ref="N6:N10" si="0">C6+E6+G6+I6+K6+M6</f>
        <v>11</v>
      </c>
    </row>
    <row r="7" spans="1:14" x14ac:dyDescent="0.25">
      <c r="A7" s="47" t="s">
        <v>19</v>
      </c>
      <c r="B7" s="48">
        <v>185</v>
      </c>
      <c r="C7" s="48">
        <v>1</v>
      </c>
      <c r="D7" s="49">
        <v>0.14269999999999999</v>
      </c>
      <c r="E7" s="48">
        <v>1</v>
      </c>
      <c r="F7" s="49">
        <v>0.161</v>
      </c>
      <c r="G7" s="48">
        <v>3</v>
      </c>
      <c r="H7" s="50">
        <v>0</v>
      </c>
      <c r="I7" s="50">
        <v>1</v>
      </c>
      <c r="J7" s="51">
        <v>50.45</v>
      </c>
      <c r="K7" s="52">
        <v>2</v>
      </c>
      <c r="L7" s="49">
        <v>0.1052</v>
      </c>
      <c r="M7" s="52">
        <v>3</v>
      </c>
      <c r="N7" s="19">
        <f t="shared" si="0"/>
        <v>11</v>
      </c>
    </row>
    <row r="8" spans="1:14" x14ac:dyDescent="0.25">
      <c r="A8" s="47" t="s">
        <v>20</v>
      </c>
      <c r="B8" s="48">
        <v>70</v>
      </c>
      <c r="C8" s="48">
        <v>4</v>
      </c>
      <c r="D8" s="49">
        <v>0.1389</v>
      </c>
      <c r="E8" s="48">
        <v>2</v>
      </c>
      <c r="F8" s="49">
        <v>0.1739</v>
      </c>
      <c r="G8" s="48">
        <v>1</v>
      </c>
      <c r="H8" s="50">
        <v>0</v>
      </c>
      <c r="I8" s="50">
        <v>1</v>
      </c>
      <c r="J8" s="51">
        <v>45.33</v>
      </c>
      <c r="K8" s="52">
        <v>3</v>
      </c>
      <c r="L8" s="49">
        <v>0.2117</v>
      </c>
      <c r="M8" s="52">
        <v>2</v>
      </c>
      <c r="N8" s="19">
        <f t="shared" si="0"/>
        <v>13</v>
      </c>
    </row>
    <row r="9" spans="1:14" x14ac:dyDescent="0.25">
      <c r="A9" s="53" t="s">
        <v>21</v>
      </c>
      <c r="B9" s="54">
        <v>117</v>
      </c>
      <c r="C9" s="54">
        <v>2</v>
      </c>
      <c r="D9" s="55">
        <v>0.1071</v>
      </c>
      <c r="E9" s="54">
        <v>4</v>
      </c>
      <c r="F9" s="55">
        <v>0.1183</v>
      </c>
      <c r="G9" s="54">
        <v>4</v>
      </c>
      <c r="H9" s="27">
        <v>0</v>
      </c>
      <c r="I9" s="27">
        <v>1</v>
      </c>
      <c r="J9" s="56">
        <v>-1.1100000000000001</v>
      </c>
      <c r="K9" s="57">
        <v>4</v>
      </c>
      <c r="L9" s="58">
        <v>-1.2999999999999999E-3</v>
      </c>
      <c r="M9" s="57">
        <v>4</v>
      </c>
      <c r="N9" s="19">
        <f t="shared" si="0"/>
        <v>19</v>
      </c>
    </row>
    <row r="10" spans="1:14" x14ac:dyDescent="0.25">
      <c r="A10" s="21" t="s">
        <v>17</v>
      </c>
      <c r="B10" s="22">
        <v>67</v>
      </c>
      <c r="C10" s="22">
        <v>5</v>
      </c>
      <c r="D10" s="23">
        <v>3.8800000000000001E-2</v>
      </c>
      <c r="E10" s="22">
        <v>5</v>
      </c>
      <c r="F10" s="23">
        <v>6.6699999999999995E-2</v>
      </c>
      <c r="G10" s="22">
        <v>5</v>
      </c>
      <c r="H10" s="27">
        <v>0</v>
      </c>
      <c r="I10" s="27">
        <v>1</v>
      </c>
      <c r="J10" s="24">
        <v>-22.67</v>
      </c>
      <c r="K10" s="25">
        <v>5</v>
      </c>
      <c r="L10" s="26">
        <v>-0.1008</v>
      </c>
      <c r="M10" s="25">
        <v>5</v>
      </c>
      <c r="N10" s="19">
        <f t="shared" si="0"/>
        <v>26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37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35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29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9"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XFD104857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>
        <v>117</v>
      </c>
      <c r="C4" s="11"/>
      <c r="D4" s="12">
        <v>0.1163</v>
      </c>
      <c r="E4" s="12"/>
      <c r="F4" s="12">
        <v>0.1726</v>
      </c>
      <c r="G4" s="9"/>
      <c r="H4" s="11">
        <v>0</v>
      </c>
      <c r="I4" s="9"/>
      <c r="J4" s="11">
        <v>40.380000000000003</v>
      </c>
      <c r="K4" s="11"/>
      <c r="L4" s="12">
        <v>0.11509999999999999</v>
      </c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47" t="s">
        <v>20</v>
      </c>
      <c r="B6" s="48">
        <v>80</v>
      </c>
      <c r="C6" s="48">
        <v>4</v>
      </c>
      <c r="D6" s="49">
        <v>0.15870000000000001</v>
      </c>
      <c r="E6" s="48">
        <v>1</v>
      </c>
      <c r="F6" s="49">
        <v>0.23599999999999999</v>
      </c>
      <c r="G6" s="48">
        <v>1</v>
      </c>
      <c r="H6" s="50">
        <v>0</v>
      </c>
      <c r="I6" s="50">
        <v>1</v>
      </c>
      <c r="J6" s="51">
        <v>64.56</v>
      </c>
      <c r="K6" s="52">
        <v>2</v>
      </c>
      <c r="L6" s="49">
        <v>0.28549999999999998</v>
      </c>
      <c r="M6" s="52">
        <v>1</v>
      </c>
      <c r="N6" s="19">
        <f t="shared" ref="N6:N8" si="0">C6+E6+G6+I6+K6+M6</f>
        <v>10</v>
      </c>
    </row>
    <row r="7" spans="1:14" x14ac:dyDescent="0.25">
      <c r="A7" s="47" t="s">
        <v>19</v>
      </c>
      <c r="B7" s="48">
        <v>194</v>
      </c>
      <c r="C7" s="48">
        <v>1</v>
      </c>
      <c r="D7" s="49">
        <v>0.1497</v>
      </c>
      <c r="E7" s="48">
        <v>2</v>
      </c>
      <c r="F7" s="49">
        <v>0.1983</v>
      </c>
      <c r="G7" s="48">
        <v>2</v>
      </c>
      <c r="H7" s="50">
        <v>0</v>
      </c>
      <c r="I7" s="50">
        <v>1</v>
      </c>
      <c r="J7" s="51">
        <v>60.67</v>
      </c>
      <c r="K7" s="52">
        <v>3</v>
      </c>
      <c r="L7" s="49">
        <v>0.1193</v>
      </c>
      <c r="M7" s="52">
        <v>3</v>
      </c>
      <c r="N7" s="19">
        <f t="shared" si="0"/>
        <v>12</v>
      </c>
    </row>
    <row r="8" spans="1:14" x14ac:dyDescent="0.25">
      <c r="A8" s="47" t="s">
        <v>18</v>
      </c>
      <c r="B8" s="48">
        <v>116</v>
      </c>
      <c r="C8" s="48">
        <v>3</v>
      </c>
      <c r="D8" s="49">
        <v>0.1186</v>
      </c>
      <c r="E8" s="48">
        <v>3</v>
      </c>
      <c r="F8" s="49">
        <v>0.19209999999999999</v>
      </c>
      <c r="G8" s="48">
        <v>3</v>
      </c>
      <c r="H8" s="50">
        <v>0</v>
      </c>
      <c r="I8" s="50">
        <v>1</v>
      </c>
      <c r="J8" s="51">
        <v>68</v>
      </c>
      <c r="K8" s="52">
        <v>1</v>
      </c>
      <c r="L8" s="49">
        <v>0.2316</v>
      </c>
      <c r="M8" s="52">
        <v>2</v>
      </c>
      <c r="N8" s="19">
        <f t="shared" si="0"/>
        <v>13</v>
      </c>
    </row>
    <row r="9" spans="1:14" x14ac:dyDescent="0.25">
      <c r="A9" s="53" t="s">
        <v>21</v>
      </c>
      <c r="B9" s="54">
        <v>124</v>
      </c>
      <c r="C9" s="54">
        <v>2</v>
      </c>
      <c r="D9" s="55">
        <v>0.11360000000000001</v>
      </c>
      <c r="E9" s="54">
        <v>4</v>
      </c>
      <c r="F9" s="55">
        <v>0.1595</v>
      </c>
      <c r="G9" s="54">
        <v>4</v>
      </c>
      <c r="H9" s="27">
        <v>0</v>
      </c>
      <c r="I9" s="27">
        <v>1</v>
      </c>
      <c r="J9" s="59">
        <v>33.78</v>
      </c>
      <c r="K9" s="57">
        <v>4</v>
      </c>
      <c r="L9" s="55">
        <v>3.7600000000000001E-2</v>
      </c>
      <c r="M9" s="57">
        <v>4</v>
      </c>
      <c r="N9" s="19">
        <f t="shared" ref="N9:N10" si="1">C9+E9+G9+I9+K9+M9</f>
        <v>19</v>
      </c>
    </row>
    <row r="10" spans="1:14" x14ac:dyDescent="0.25">
      <c r="A10" s="21" t="s">
        <v>17</v>
      </c>
      <c r="B10" s="22">
        <v>71</v>
      </c>
      <c r="C10" s="22">
        <v>5</v>
      </c>
      <c r="D10" s="23">
        <v>4.1099999999999998E-2</v>
      </c>
      <c r="E10" s="22">
        <v>5</v>
      </c>
      <c r="F10" s="23">
        <v>7.6899999999999996E-2</v>
      </c>
      <c r="G10" s="22">
        <v>5</v>
      </c>
      <c r="H10" s="27">
        <v>0</v>
      </c>
      <c r="I10" s="27">
        <v>1</v>
      </c>
      <c r="J10" s="24">
        <v>-25.11</v>
      </c>
      <c r="K10" s="25">
        <v>5</v>
      </c>
      <c r="L10" s="26">
        <v>-9.8500000000000004E-2</v>
      </c>
      <c r="M10" s="25">
        <v>5</v>
      </c>
      <c r="N10" s="19">
        <f t="shared" si="1"/>
        <v>26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39</v>
      </c>
      <c r="B13" s="1"/>
      <c r="C13" s="1"/>
      <c r="D13" s="1"/>
      <c r="E13" s="1"/>
      <c r="F13" s="1"/>
      <c r="G13" s="1"/>
      <c r="H13" s="1"/>
      <c r="I13" s="1"/>
      <c r="J13" s="61" t="s">
        <v>38</v>
      </c>
      <c r="K13" s="61"/>
      <c r="L13" s="61"/>
      <c r="M13" s="61"/>
      <c r="N13" s="6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35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29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10">
    <mergeCell ref="J14:N14"/>
    <mergeCell ref="J13:N13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XFD104857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>
        <v>120.4</v>
      </c>
      <c r="C4" s="11"/>
      <c r="D4" s="12">
        <v>0.1191</v>
      </c>
      <c r="E4" s="12"/>
      <c r="F4" s="12">
        <v>0.18540000000000001</v>
      </c>
      <c r="G4" s="9"/>
      <c r="H4" s="11">
        <v>0</v>
      </c>
      <c r="I4" s="9"/>
      <c r="J4" s="11">
        <v>47.49</v>
      </c>
      <c r="K4" s="11"/>
      <c r="L4" s="12">
        <v>0.13109999999999999</v>
      </c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47" t="s">
        <v>18</v>
      </c>
      <c r="B6" s="48">
        <v>120</v>
      </c>
      <c r="C6" s="48">
        <v>3</v>
      </c>
      <c r="D6" s="49">
        <v>0.1227</v>
      </c>
      <c r="E6" s="48">
        <v>3</v>
      </c>
      <c r="F6" s="49">
        <v>0.24030000000000001</v>
      </c>
      <c r="G6" s="48">
        <v>2</v>
      </c>
      <c r="H6" s="50">
        <v>0</v>
      </c>
      <c r="I6" s="50">
        <v>1</v>
      </c>
      <c r="J6" s="51">
        <v>86.89</v>
      </c>
      <c r="K6" s="52">
        <v>1</v>
      </c>
      <c r="L6" s="49">
        <v>0.28039999999999998</v>
      </c>
      <c r="M6" s="52">
        <v>1</v>
      </c>
      <c r="N6" s="19">
        <f t="shared" ref="N6:N10" si="0">C6+E6+G6+I6+K6+M6</f>
        <v>11</v>
      </c>
    </row>
    <row r="7" spans="1:14" x14ac:dyDescent="0.25">
      <c r="A7" s="47" t="s">
        <v>20</v>
      </c>
      <c r="B7" s="48">
        <v>80</v>
      </c>
      <c r="C7" s="48">
        <v>4</v>
      </c>
      <c r="D7" s="49">
        <v>0.15870000000000001</v>
      </c>
      <c r="E7" s="48">
        <v>1</v>
      </c>
      <c r="F7" s="49">
        <v>0.24179999999999999</v>
      </c>
      <c r="G7" s="48">
        <v>1</v>
      </c>
      <c r="H7" s="50">
        <v>0</v>
      </c>
      <c r="I7" s="50">
        <v>1</v>
      </c>
      <c r="J7" s="51">
        <v>63.22</v>
      </c>
      <c r="K7" s="52">
        <v>3</v>
      </c>
      <c r="L7" s="49">
        <v>0.27039999999999997</v>
      </c>
      <c r="M7" s="52">
        <v>2</v>
      </c>
      <c r="N7" s="19">
        <f t="shared" si="0"/>
        <v>12</v>
      </c>
    </row>
    <row r="8" spans="1:14" x14ac:dyDescent="0.25">
      <c r="A8" s="47" t="s">
        <v>19</v>
      </c>
      <c r="B8" s="48">
        <v>203</v>
      </c>
      <c r="C8" s="48">
        <v>1</v>
      </c>
      <c r="D8" s="49">
        <v>0.15659999999999999</v>
      </c>
      <c r="E8" s="48">
        <v>2</v>
      </c>
      <c r="F8" s="49">
        <v>0.2051</v>
      </c>
      <c r="G8" s="48">
        <v>3</v>
      </c>
      <c r="H8" s="50">
        <v>0</v>
      </c>
      <c r="I8" s="50">
        <v>1</v>
      </c>
      <c r="J8" s="51">
        <v>73</v>
      </c>
      <c r="K8" s="52">
        <v>2</v>
      </c>
      <c r="L8" s="49">
        <v>0.1356</v>
      </c>
      <c r="M8" s="52">
        <v>3</v>
      </c>
      <c r="N8" s="19">
        <f t="shared" si="0"/>
        <v>12</v>
      </c>
    </row>
    <row r="9" spans="1:14" x14ac:dyDescent="0.25">
      <c r="A9" s="53" t="s">
        <v>21</v>
      </c>
      <c r="B9" s="54">
        <v>126</v>
      </c>
      <c r="C9" s="54">
        <v>2</v>
      </c>
      <c r="D9" s="55">
        <v>0.1154</v>
      </c>
      <c r="E9" s="54">
        <v>4</v>
      </c>
      <c r="F9" s="55">
        <v>0.16470000000000001</v>
      </c>
      <c r="G9" s="54">
        <v>4</v>
      </c>
      <c r="H9" s="27">
        <v>0</v>
      </c>
      <c r="I9" s="27">
        <v>1</v>
      </c>
      <c r="J9" s="59">
        <v>31.11</v>
      </c>
      <c r="K9" s="57">
        <v>4</v>
      </c>
      <c r="L9" s="55">
        <v>3.2599999999999997E-2</v>
      </c>
      <c r="M9" s="57">
        <v>4</v>
      </c>
      <c r="N9" s="19">
        <f t="shared" si="0"/>
        <v>19</v>
      </c>
    </row>
    <row r="10" spans="1:14" x14ac:dyDescent="0.25">
      <c r="A10" s="21" t="s">
        <v>17</v>
      </c>
      <c r="B10" s="22">
        <v>73</v>
      </c>
      <c r="C10" s="22">
        <v>5</v>
      </c>
      <c r="D10" s="23">
        <v>4.2200000000000001E-2</v>
      </c>
      <c r="E10" s="22">
        <v>5</v>
      </c>
      <c r="F10" s="23">
        <v>7.4999999999999997E-2</v>
      </c>
      <c r="G10" s="22">
        <v>5</v>
      </c>
      <c r="H10" s="27">
        <v>0</v>
      </c>
      <c r="I10" s="27">
        <v>1</v>
      </c>
      <c r="J10" s="24">
        <v>-16.77</v>
      </c>
      <c r="K10" s="25">
        <v>5</v>
      </c>
      <c r="L10" s="26">
        <v>-6.3399999999999998E-2</v>
      </c>
      <c r="M10" s="25">
        <v>5</v>
      </c>
      <c r="N10" s="19">
        <f t="shared" si="0"/>
        <v>26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41</v>
      </c>
      <c r="B13" s="1"/>
      <c r="C13" s="1"/>
      <c r="D13" s="1"/>
      <c r="E13" s="1"/>
      <c r="F13" s="1"/>
      <c r="G13" s="1"/>
      <c r="H13" s="1"/>
      <c r="I13" s="1"/>
      <c r="J13" s="61" t="s">
        <v>40</v>
      </c>
      <c r="K13" s="61"/>
      <c r="L13" s="61"/>
      <c r="M13" s="61"/>
      <c r="N13" s="6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35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29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10">
    <mergeCell ref="J13:N13"/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4" workbookViewId="0">
      <selection activeCell="A4" sqref="A1:XFD104857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>
        <v>120.4</v>
      </c>
      <c r="C4" s="11"/>
      <c r="D4" s="12">
        <v>0.1191</v>
      </c>
      <c r="E4" s="12"/>
      <c r="F4" s="12">
        <v>0.18540000000000001</v>
      </c>
      <c r="G4" s="9"/>
      <c r="H4" s="11">
        <v>0</v>
      </c>
      <c r="I4" s="9"/>
      <c r="J4" s="11">
        <v>47.49</v>
      </c>
      <c r="K4" s="11"/>
      <c r="L4" s="12">
        <v>0.13109999999999999</v>
      </c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47" t="s">
        <v>19</v>
      </c>
      <c r="B6" s="48">
        <v>213</v>
      </c>
      <c r="C6" s="48">
        <v>1</v>
      </c>
      <c r="D6" s="49">
        <v>0.16439999999999999</v>
      </c>
      <c r="E6" s="48">
        <v>1</v>
      </c>
      <c r="F6" s="49">
        <v>0.2051</v>
      </c>
      <c r="G6" s="48">
        <v>3</v>
      </c>
      <c r="H6" s="50">
        <v>0</v>
      </c>
      <c r="I6" s="50">
        <v>1</v>
      </c>
      <c r="J6" s="51">
        <v>61.33</v>
      </c>
      <c r="K6" s="52">
        <v>3</v>
      </c>
      <c r="L6" s="49">
        <v>0.1055</v>
      </c>
      <c r="M6" s="52">
        <v>3</v>
      </c>
      <c r="N6" s="19">
        <f t="shared" ref="N6:N8" si="0">C6+E6+G6+I6+K6+M6</f>
        <v>12</v>
      </c>
    </row>
    <row r="7" spans="1:14" x14ac:dyDescent="0.25">
      <c r="A7" s="47" t="s">
        <v>20</v>
      </c>
      <c r="B7" s="48">
        <v>80</v>
      </c>
      <c r="C7" s="48">
        <v>6</v>
      </c>
      <c r="D7" s="49">
        <v>0.15870000000000001</v>
      </c>
      <c r="E7" s="48">
        <v>2</v>
      </c>
      <c r="F7" s="49">
        <v>0.25269999999999998</v>
      </c>
      <c r="G7" s="48">
        <v>1</v>
      </c>
      <c r="H7" s="50">
        <v>0</v>
      </c>
      <c r="I7" s="50">
        <v>1</v>
      </c>
      <c r="J7" s="51">
        <v>72.34</v>
      </c>
      <c r="K7" s="52">
        <v>2</v>
      </c>
      <c r="L7" s="49">
        <v>0.2984</v>
      </c>
      <c r="M7" s="52">
        <v>1</v>
      </c>
      <c r="N7" s="19">
        <f t="shared" si="0"/>
        <v>13</v>
      </c>
    </row>
    <row r="8" spans="1:14" x14ac:dyDescent="0.25">
      <c r="A8" s="47" t="s">
        <v>18</v>
      </c>
      <c r="B8" s="48">
        <v>123</v>
      </c>
      <c r="C8" s="48">
        <v>3</v>
      </c>
      <c r="D8" s="49">
        <v>0.1258</v>
      </c>
      <c r="E8" s="48">
        <v>4</v>
      </c>
      <c r="F8" s="49">
        <v>0.23719999999999999</v>
      </c>
      <c r="G8" s="48">
        <v>2</v>
      </c>
      <c r="H8" s="50">
        <v>0</v>
      </c>
      <c r="I8" s="50">
        <v>1</v>
      </c>
      <c r="J8" s="51">
        <v>75.22</v>
      </c>
      <c r="K8" s="52">
        <v>1</v>
      </c>
      <c r="L8" s="49">
        <v>0.22040000000000001</v>
      </c>
      <c r="M8" s="52">
        <v>2</v>
      </c>
      <c r="N8" s="19">
        <f t="shared" si="0"/>
        <v>13</v>
      </c>
    </row>
    <row r="9" spans="1:14" x14ac:dyDescent="0.25">
      <c r="A9" s="53" t="s">
        <v>21</v>
      </c>
      <c r="B9" s="54">
        <v>138</v>
      </c>
      <c r="C9" s="54">
        <v>2</v>
      </c>
      <c r="D9" s="55">
        <v>0.12640000000000001</v>
      </c>
      <c r="E9" s="54">
        <v>3</v>
      </c>
      <c r="F9" s="55">
        <v>0.1716</v>
      </c>
      <c r="G9" s="54">
        <v>4</v>
      </c>
      <c r="H9" s="27">
        <v>0</v>
      </c>
      <c r="I9" s="27">
        <v>1</v>
      </c>
      <c r="J9" s="59">
        <v>42.55</v>
      </c>
      <c r="K9" s="57">
        <v>4</v>
      </c>
      <c r="L9" s="55">
        <v>4.24E-2</v>
      </c>
      <c r="M9" s="57">
        <v>4</v>
      </c>
      <c r="N9" s="19">
        <f t="shared" ref="N9:N10" si="1">C9+E9+G9+I9+K9+M9</f>
        <v>18</v>
      </c>
    </row>
    <row r="10" spans="1:14" x14ac:dyDescent="0.25">
      <c r="A10" s="21" t="s">
        <v>17</v>
      </c>
      <c r="B10" s="22">
        <v>88</v>
      </c>
      <c r="C10" s="22">
        <v>5</v>
      </c>
      <c r="D10" s="23">
        <v>5.0900000000000001E-2</v>
      </c>
      <c r="E10" s="22">
        <v>6</v>
      </c>
      <c r="F10" s="23">
        <v>8.3299999999999999E-2</v>
      </c>
      <c r="G10" s="22">
        <v>5</v>
      </c>
      <c r="H10" s="27">
        <v>0</v>
      </c>
      <c r="I10" s="27">
        <v>1</v>
      </c>
      <c r="J10" s="24">
        <v>-11.78</v>
      </c>
      <c r="K10" s="25">
        <v>5</v>
      </c>
      <c r="L10" s="26">
        <v>-4.2900000000000001E-2</v>
      </c>
      <c r="M10" s="25">
        <v>5</v>
      </c>
      <c r="N10" s="19">
        <f t="shared" si="1"/>
        <v>27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42</v>
      </c>
      <c r="B13" s="1"/>
      <c r="C13" s="1"/>
      <c r="D13" s="1"/>
      <c r="E13" s="1"/>
      <c r="F13" s="1"/>
      <c r="G13" s="1"/>
      <c r="H13" s="1"/>
      <c r="I13" s="1"/>
      <c r="J13" s="61" t="s">
        <v>43</v>
      </c>
      <c r="K13" s="61"/>
      <c r="L13" s="61"/>
      <c r="M13" s="61"/>
      <c r="N13" s="6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35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29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10">
    <mergeCell ref="J13:N13"/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XFD104857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>
        <v>134.4</v>
      </c>
      <c r="C4" s="11"/>
      <c r="D4" s="12">
        <v>0.13020000000000001</v>
      </c>
      <c r="E4" s="12"/>
      <c r="F4" s="12">
        <v>0.2</v>
      </c>
      <c r="G4" s="9"/>
      <c r="H4" s="11">
        <v>0</v>
      </c>
      <c r="I4" s="9"/>
      <c r="J4" s="11">
        <v>56.6</v>
      </c>
      <c r="K4" s="11"/>
      <c r="L4" s="12">
        <v>0.12770000000000001</v>
      </c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47" t="s">
        <v>18</v>
      </c>
      <c r="B6" s="48">
        <v>125</v>
      </c>
      <c r="C6" s="48">
        <v>3</v>
      </c>
      <c r="D6" s="49">
        <v>0.12859999999999999</v>
      </c>
      <c r="E6" s="48">
        <v>4</v>
      </c>
      <c r="F6" s="49">
        <v>0.2452</v>
      </c>
      <c r="G6" s="48">
        <v>2</v>
      </c>
      <c r="H6" s="50">
        <v>0</v>
      </c>
      <c r="I6" s="50">
        <v>1</v>
      </c>
      <c r="J6" s="51">
        <v>100.89</v>
      </c>
      <c r="K6" s="52">
        <v>1</v>
      </c>
      <c r="L6" s="49">
        <v>0.29630000000000001</v>
      </c>
      <c r="M6" s="52">
        <v>1</v>
      </c>
      <c r="N6" s="19">
        <f t="shared" ref="N6" si="0">C6+E6+G6+I6+K6+M6</f>
        <v>12</v>
      </c>
    </row>
    <row r="7" spans="1:14" x14ac:dyDescent="0.25">
      <c r="A7" s="47" t="s">
        <v>20</v>
      </c>
      <c r="B7" s="48">
        <v>81</v>
      </c>
      <c r="C7" s="48">
        <v>5</v>
      </c>
      <c r="D7" s="49">
        <v>0.16070000000000001</v>
      </c>
      <c r="E7" s="48">
        <v>2</v>
      </c>
      <c r="F7" s="49">
        <v>0.25269999999999998</v>
      </c>
      <c r="G7" s="48">
        <v>1</v>
      </c>
      <c r="H7" s="50">
        <v>0</v>
      </c>
      <c r="I7" s="50">
        <v>1</v>
      </c>
      <c r="J7" s="51">
        <v>50.66</v>
      </c>
      <c r="K7" s="52">
        <v>3</v>
      </c>
      <c r="L7" s="49">
        <v>0.18779999999999999</v>
      </c>
      <c r="M7" s="52">
        <v>2</v>
      </c>
      <c r="N7" s="19">
        <f t="shared" ref="N7:N10" si="1">C7+E7+G7+I7+K7+M7</f>
        <v>14</v>
      </c>
    </row>
    <row r="8" spans="1:14" x14ac:dyDescent="0.25">
      <c r="A8" s="47" t="s">
        <v>19</v>
      </c>
      <c r="B8" s="48">
        <v>221</v>
      </c>
      <c r="C8" s="48">
        <v>1</v>
      </c>
      <c r="D8" s="49">
        <v>0.17050000000000001</v>
      </c>
      <c r="E8" s="48">
        <v>1</v>
      </c>
      <c r="F8" s="49">
        <v>0.22220000000000001</v>
      </c>
      <c r="G8" s="48">
        <v>3</v>
      </c>
      <c r="H8" s="50">
        <v>0</v>
      </c>
      <c r="I8" s="50">
        <v>1</v>
      </c>
      <c r="J8" s="51">
        <v>41.67</v>
      </c>
      <c r="K8" s="52">
        <v>4</v>
      </c>
      <c r="L8" s="49">
        <v>6.4399999999999999E-2</v>
      </c>
      <c r="M8" s="52">
        <v>4</v>
      </c>
      <c r="N8" s="19">
        <f t="shared" si="1"/>
        <v>14</v>
      </c>
    </row>
    <row r="9" spans="1:14" x14ac:dyDescent="0.25">
      <c r="A9" s="53" t="s">
        <v>21</v>
      </c>
      <c r="B9" s="54">
        <v>148</v>
      </c>
      <c r="C9" s="54">
        <v>2</v>
      </c>
      <c r="D9" s="55">
        <v>0.13550000000000001</v>
      </c>
      <c r="E9" s="54">
        <v>3</v>
      </c>
      <c r="F9" s="55">
        <v>0.1716</v>
      </c>
      <c r="G9" s="54">
        <v>4</v>
      </c>
      <c r="H9" s="27">
        <v>0</v>
      </c>
      <c r="I9" s="27">
        <v>1</v>
      </c>
      <c r="J9" s="59">
        <v>88.23</v>
      </c>
      <c r="K9" s="57">
        <v>2</v>
      </c>
      <c r="L9" s="55">
        <v>8.4900000000000003E-2</v>
      </c>
      <c r="M9" s="57">
        <v>3</v>
      </c>
      <c r="N9" s="19">
        <f t="shared" si="1"/>
        <v>15</v>
      </c>
    </row>
    <row r="10" spans="1:14" x14ac:dyDescent="0.25">
      <c r="A10" s="21" t="s">
        <v>17</v>
      </c>
      <c r="B10" s="22">
        <v>97</v>
      </c>
      <c r="C10" s="22">
        <v>4</v>
      </c>
      <c r="D10" s="23">
        <v>5.5899999999999998E-2</v>
      </c>
      <c r="E10" s="22">
        <v>5</v>
      </c>
      <c r="F10" s="23">
        <v>0.10829999999999999</v>
      </c>
      <c r="G10" s="22">
        <v>5</v>
      </c>
      <c r="H10" s="27">
        <v>0</v>
      </c>
      <c r="I10" s="27">
        <v>1</v>
      </c>
      <c r="J10" s="60">
        <v>1.56</v>
      </c>
      <c r="K10" s="25">
        <v>5</v>
      </c>
      <c r="L10" s="23">
        <v>5.3E-3</v>
      </c>
      <c r="M10" s="25">
        <v>5</v>
      </c>
      <c r="N10" s="19">
        <f t="shared" si="1"/>
        <v>25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44</v>
      </c>
      <c r="B13" s="1"/>
      <c r="C13" s="1"/>
      <c r="D13" s="1"/>
      <c r="E13" s="1"/>
      <c r="F13" s="1"/>
      <c r="G13" s="1"/>
      <c r="H13" s="1"/>
      <c r="I13" s="1"/>
      <c r="J13" s="61" t="s">
        <v>45</v>
      </c>
      <c r="K13" s="61"/>
      <c r="L13" s="61"/>
      <c r="M13" s="61"/>
      <c r="N13" s="6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35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29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10">
    <mergeCell ref="J13:N13"/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XFD104857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>
        <v>134.4</v>
      </c>
      <c r="C4" s="11"/>
      <c r="D4" s="12">
        <v>0.13020000000000001</v>
      </c>
      <c r="E4" s="12"/>
      <c r="F4" s="12">
        <v>0.2</v>
      </c>
      <c r="G4" s="9"/>
      <c r="H4" s="11">
        <v>0</v>
      </c>
      <c r="I4" s="9"/>
      <c r="J4" s="11">
        <v>56.6</v>
      </c>
      <c r="K4" s="11"/>
      <c r="L4" s="12">
        <v>0.12770000000000001</v>
      </c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47" t="s">
        <v>19</v>
      </c>
      <c r="B6" s="48">
        <v>229</v>
      </c>
      <c r="C6" s="48">
        <v>1</v>
      </c>
      <c r="D6" s="49">
        <v>0.1767</v>
      </c>
      <c r="E6" s="48">
        <v>1</v>
      </c>
      <c r="F6" s="49">
        <v>0.25640000000000002</v>
      </c>
      <c r="G6" s="48">
        <v>1</v>
      </c>
      <c r="H6" s="50">
        <v>34</v>
      </c>
      <c r="I6" s="50">
        <v>1</v>
      </c>
      <c r="J6" s="51">
        <v>46.56</v>
      </c>
      <c r="K6" s="52">
        <v>4</v>
      </c>
      <c r="L6" s="49">
        <v>6.6799999999999998E-2</v>
      </c>
      <c r="M6" s="52">
        <v>3</v>
      </c>
      <c r="N6" s="19">
        <f t="shared" ref="N6:N7" si="0">C6+E6+G6+I6+K6+M6</f>
        <v>11</v>
      </c>
    </row>
    <row r="7" spans="1:14" x14ac:dyDescent="0.25">
      <c r="A7" s="47" t="s">
        <v>18</v>
      </c>
      <c r="B7" s="48">
        <v>129</v>
      </c>
      <c r="C7" s="48">
        <v>3</v>
      </c>
      <c r="D7" s="49">
        <v>0.13270000000000001</v>
      </c>
      <c r="E7" s="48">
        <v>4</v>
      </c>
      <c r="F7" s="49">
        <v>0.2452</v>
      </c>
      <c r="G7" s="48">
        <v>3</v>
      </c>
      <c r="H7" s="50">
        <v>26</v>
      </c>
      <c r="I7" s="50">
        <v>2</v>
      </c>
      <c r="J7" s="51">
        <v>98.55</v>
      </c>
      <c r="K7" s="52">
        <v>1</v>
      </c>
      <c r="L7" s="49">
        <v>0.26719999999999999</v>
      </c>
      <c r="M7" s="52">
        <v>1</v>
      </c>
      <c r="N7" s="19">
        <f t="shared" si="0"/>
        <v>14</v>
      </c>
    </row>
    <row r="8" spans="1:14" x14ac:dyDescent="0.25">
      <c r="A8" s="47" t="s">
        <v>20</v>
      </c>
      <c r="B8" s="48">
        <v>87</v>
      </c>
      <c r="C8" s="48">
        <v>5</v>
      </c>
      <c r="D8" s="49">
        <v>0.1726</v>
      </c>
      <c r="E8" s="48">
        <v>2</v>
      </c>
      <c r="F8" s="49">
        <v>0.25269999999999998</v>
      </c>
      <c r="G8" s="48">
        <v>2</v>
      </c>
      <c r="H8" s="50">
        <v>19</v>
      </c>
      <c r="I8" s="50">
        <v>4</v>
      </c>
      <c r="J8" s="51">
        <v>51.67</v>
      </c>
      <c r="K8" s="52">
        <v>3</v>
      </c>
      <c r="L8" s="49">
        <v>0.18</v>
      </c>
      <c r="M8" s="52">
        <v>2</v>
      </c>
      <c r="N8" s="19">
        <f t="shared" ref="N8:N10" si="1">C8+E8+G8+I8+K8+M8</f>
        <v>18</v>
      </c>
    </row>
    <row r="9" spans="1:14" x14ac:dyDescent="0.25">
      <c r="A9" s="53" t="s">
        <v>21</v>
      </c>
      <c r="B9" s="54">
        <v>152</v>
      </c>
      <c r="C9" s="54">
        <v>2</v>
      </c>
      <c r="D9" s="55">
        <v>0.13919999999999999</v>
      </c>
      <c r="E9" s="54">
        <v>3</v>
      </c>
      <c r="F9" s="55">
        <v>0.1716</v>
      </c>
      <c r="G9" s="54">
        <v>4</v>
      </c>
      <c r="H9" s="27">
        <v>23</v>
      </c>
      <c r="I9" s="27">
        <v>3</v>
      </c>
      <c r="J9" s="59">
        <v>61.45</v>
      </c>
      <c r="K9" s="57">
        <v>2</v>
      </c>
      <c r="L9" s="55">
        <v>5.4800000000000001E-2</v>
      </c>
      <c r="M9" s="57">
        <v>4</v>
      </c>
      <c r="N9" s="19">
        <f t="shared" si="1"/>
        <v>18</v>
      </c>
    </row>
    <row r="10" spans="1:14" x14ac:dyDescent="0.25">
      <c r="A10" s="21" t="s">
        <v>17</v>
      </c>
      <c r="B10" s="22">
        <v>98</v>
      </c>
      <c r="C10" s="22">
        <v>4</v>
      </c>
      <c r="D10" s="23">
        <v>5.6500000000000002E-2</v>
      </c>
      <c r="E10" s="22">
        <v>5</v>
      </c>
      <c r="F10" s="23">
        <v>0.10829999999999999</v>
      </c>
      <c r="G10" s="22">
        <v>5</v>
      </c>
      <c r="H10" s="27">
        <v>5</v>
      </c>
      <c r="I10" s="27">
        <v>5</v>
      </c>
      <c r="J10" s="60">
        <v>2.3E-2</v>
      </c>
      <c r="K10" s="25">
        <v>5</v>
      </c>
      <c r="L10" s="23">
        <v>8.0000000000000004E-4</v>
      </c>
      <c r="M10" s="25">
        <v>5</v>
      </c>
      <c r="N10" s="19">
        <f t="shared" si="1"/>
        <v>29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46</v>
      </c>
      <c r="B13" s="1"/>
      <c r="C13" s="1"/>
      <c r="D13" s="1"/>
      <c r="E13" s="1"/>
      <c r="F13" s="1"/>
      <c r="G13" s="1"/>
      <c r="H13" s="1"/>
      <c r="I13" s="1"/>
      <c r="J13" s="61" t="s">
        <v>47</v>
      </c>
      <c r="K13" s="61"/>
      <c r="L13" s="61"/>
      <c r="M13" s="61"/>
      <c r="N13" s="6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35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48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10">
    <mergeCell ref="J13:N13"/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XFD104857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>
        <v>134.4</v>
      </c>
      <c r="C4" s="11"/>
      <c r="D4" s="12">
        <v>0.13020000000000001</v>
      </c>
      <c r="E4" s="12"/>
      <c r="F4" s="12">
        <v>0.2</v>
      </c>
      <c r="G4" s="9"/>
      <c r="H4" s="11">
        <v>0</v>
      </c>
      <c r="I4" s="9"/>
      <c r="J4" s="11">
        <v>56.6</v>
      </c>
      <c r="K4" s="11"/>
      <c r="L4" s="12">
        <v>0.12770000000000001</v>
      </c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47" t="s">
        <v>19</v>
      </c>
      <c r="B6" s="48">
        <v>236</v>
      </c>
      <c r="C6" s="48">
        <v>1</v>
      </c>
      <c r="D6" s="49">
        <v>0.18210000000000001</v>
      </c>
      <c r="E6" s="48">
        <v>1</v>
      </c>
      <c r="F6" s="49">
        <v>0.35039999999999999</v>
      </c>
      <c r="G6" s="48">
        <v>1</v>
      </c>
      <c r="H6" s="50">
        <v>34</v>
      </c>
      <c r="I6" s="50">
        <v>1</v>
      </c>
      <c r="J6" s="51">
        <v>97.22</v>
      </c>
      <c r="K6" s="52">
        <v>3</v>
      </c>
      <c r="L6" s="49">
        <v>0.13780000000000001</v>
      </c>
      <c r="M6" s="52">
        <v>3</v>
      </c>
      <c r="N6" s="19">
        <f t="shared" ref="N6:N10" si="0">C6+E6+G6+I6+K6+M6</f>
        <v>10</v>
      </c>
    </row>
    <row r="7" spans="1:14" x14ac:dyDescent="0.25">
      <c r="A7" s="47" t="s">
        <v>18</v>
      </c>
      <c r="B7" s="48">
        <v>132</v>
      </c>
      <c r="C7" s="48">
        <v>3</v>
      </c>
      <c r="D7" s="49">
        <v>0.1358</v>
      </c>
      <c r="E7" s="48">
        <v>4</v>
      </c>
      <c r="F7" s="49">
        <v>0.28389999999999999</v>
      </c>
      <c r="G7" s="48">
        <v>2</v>
      </c>
      <c r="H7" s="50">
        <v>26</v>
      </c>
      <c r="I7" s="50">
        <v>2</v>
      </c>
      <c r="J7" s="51">
        <v>111.89</v>
      </c>
      <c r="K7" s="52">
        <v>2</v>
      </c>
      <c r="L7" s="49">
        <v>0.29349999999999998</v>
      </c>
      <c r="M7" s="52">
        <v>1</v>
      </c>
      <c r="N7" s="19">
        <f t="shared" si="0"/>
        <v>14</v>
      </c>
    </row>
    <row r="8" spans="1:14" x14ac:dyDescent="0.25">
      <c r="A8" s="47" t="s">
        <v>21</v>
      </c>
      <c r="B8" s="48">
        <v>155</v>
      </c>
      <c r="C8" s="48">
        <v>2</v>
      </c>
      <c r="D8" s="49">
        <v>0.1419</v>
      </c>
      <c r="E8" s="48">
        <v>3</v>
      </c>
      <c r="F8" s="49">
        <v>0.1893</v>
      </c>
      <c r="G8" s="48">
        <v>4</v>
      </c>
      <c r="H8" s="50">
        <v>23</v>
      </c>
      <c r="I8" s="50">
        <v>3</v>
      </c>
      <c r="J8" s="51">
        <v>112.78</v>
      </c>
      <c r="K8" s="52">
        <v>1</v>
      </c>
      <c r="L8" s="49">
        <v>9.7299999999999998E-2</v>
      </c>
      <c r="M8" s="52">
        <v>4</v>
      </c>
      <c r="N8" s="19">
        <f t="shared" si="0"/>
        <v>17</v>
      </c>
    </row>
    <row r="9" spans="1:14" x14ac:dyDescent="0.25">
      <c r="A9" s="53" t="s">
        <v>20</v>
      </c>
      <c r="B9" s="54">
        <v>87</v>
      </c>
      <c r="C9" s="54">
        <v>5</v>
      </c>
      <c r="D9" s="55">
        <v>0.1726</v>
      </c>
      <c r="E9" s="54">
        <v>2</v>
      </c>
      <c r="F9" s="55">
        <v>0.25269999999999998</v>
      </c>
      <c r="G9" s="54">
        <v>3</v>
      </c>
      <c r="H9" s="27">
        <v>19</v>
      </c>
      <c r="I9" s="27">
        <v>4</v>
      </c>
      <c r="J9" s="59">
        <v>61.67</v>
      </c>
      <c r="K9" s="57">
        <v>4</v>
      </c>
      <c r="L9" s="55">
        <v>0.21179999999999999</v>
      </c>
      <c r="M9" s="57">
        <v>2</v>
      </c>
      <c r="N9" s="19">
        <f t="shared" si="0"/>
        <v>20</v>
      </c>
    </row>
    <row r="10" spans="1:14" x14ac:dyDescent="0.25">
      <c r="A10" s="21" t="s">
        <v>17</v>
      </c>
      <c r="B10" s="22">
        <v>99</v>
      </c>
      <c r="C10" s="22">
        <v>4</v>
      </c>
      <c r="D10" s="23">
        <v>5.7099999999999998E-2</v>
      </c>
      <c r="E10" s="22">
        <v>5</v>
      </c>
      <c r="F10" s="23">
        <v>0.10829999999999999</v>
      </c>
      <c r="G10" s="22">
        <v>5</v>
      </c>
      <c r="H10" s="27">
        <v>5</v>
      </c>
      <c r="I10" s="27">
        <v>5</v>
      </c>
      <c r="J10" s="60">
        <v>4.8899999999999997</v>
      </c>
      <c r="K10" s="25">
        <v>5</v>
      </c>
      <c r="L10" s="23">
        <v>1.5900000000000001E-2</v>
      </c>
      <c r="M10" s="25">
        <v>5</v>
      </c>
      <c r="N10" s="19">
        <f t="shared" si="0"/>
        <v>29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49</v>
      </c>
      <c r="B13" s="1"/>
      <c r="C13" s="1"/>
      <c r="D13" s="1"/>
      <c r="E13" s="1"/>
      <c r="F13" s="1"/>
      <c r="G13" s="1"/>
      <c r="H13" s="1"/>
      <c r="I13" s="1"/>
      <c r="J13" s="61" t="s">
        <v>50</v>
      </c>
      <c r="K13" s="61"/>
      <c r="L13" s="61"/>
      <c r="M13" s="61"/>
      <c r="N13" s="6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 t="s">
        <v>35</v>
      </c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48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10">
    <mergeCell ref="J13:N13"/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J16" sqref="J16"/>
    </sheetView>
  </sheetViews>
  <sheetFormatPr defaultRowHeight="15" x14ac:dyDescent="0.25"/>
  <cols>
    <col min="1" max="1" width="16.5703125" customWidth="1"/>
  </cols>
  <sheetData>
    <row r="1" spans="1:14" x14ac:dyDescent="0.25">
      <c r="A1" s="1"/>
      <c r="B1" s="62" t="s">
        <v>0</v>
      </c>
      <c r="C1" s="62"/>
      <c r="D1" s="62"/>
      <c r="E1" s="62"/>
      <c r="F1" s="63" t="s">
        <v>1</v>
      </c>
      <c r="G1" s="63"/>
      <c r="H1" s="63"/>
      <c r="I1" s="63"/>
      <c r="J1" s="64" t="s">
        <v>2</v>
      </c>
      <c r="K1" s="64"/>
      <c r="L1" s="64"/>
      <c r="M1" s="64"/>
      <c r="N1" s="2"/>
    </row>
    <row r="2" spans="1:14" ht="34.5" x14ac:dyDescent="0.25">
      <c r="A2" s="3"/>
      <c r="B2" s="65" t="s">
        <v>3</v>
      </c>
      <c r="C2" s="66"/>
      <c r="D2" s="67" t="s">
        <v>4</v>
      </c>
      <c r="E2" s="66"/>
      <c r="F2" s="68" t="s">
        <v>5</v>
      </c>
      <c r="G2" s="69"/>
      <c r="H2" s="67" t="s">
        <v>6</v>
      </c>
      <c r="I2" s="66"/>
      <c r="J2" s="70" t="s">
        <v>7</v>
      </c>
      <c r="K2" s="70"/>
      <c r="L2" s="70"/>
      <c r="M2" s="70"/>
      <c r="N2" s="4" t="s">
        <v>8</v>
      </c>
    </row>
    <row r="3" spans="1:14" x14ac:dyDescent="0.25">
      <c r="A3" s="5" t="s">
        <v>9</v>
      </c>
      <c r="B3" s="6" t="s">
        <v>10</v>
      </c>
      <c r="C3" s="6" t="s">
        <v>11</v>
      </c>
      <c r="D3" s="6" t="s">
        <v>10</v>
      </c>
      <c r="E3" s="6" t="s">
        <v>11</v>
      </c>
      <c r="F3" s="6" t="s">
        <v>12</v>
      </c>
      <c r="G3" s="6" t="s">
        <v>11</v>
      </c>
      <c r="H3" s="6"/>
      <c r="I3" s="6" t="s">
        <v>11</v>
      </c>
      <c r="J3" s="7" t="s">
        <v>13</v>
      </c>
      <c r="K3" s="6" t="s">
        <v>14</v>
      </c>
      <c r="L3" s="7" t="s">
        <v>15</v>
      </c>
      <c r="M3" s="6" t="s">
        <v>11</v>
      </c>
      <c r="N3" s="8"/>
    </row>
    <row r="4" spans="1:14" x14ac:dyDescent="0.25">
      <c r="A4" s="9" t="s">
        <v>16</v>
      </c>
      <c r="B4" s="10">
        <v>147.80000000000001</v>
      </c>
      <c r="C4" s="11"/>
      <c r="D4" s="12">
        <v>0.14460000000000001</v>
      </c>
      <c r="E4" s="12"/>
      <c r="F4" s="12">
        <v>0.25490000000000002</v>
      </c>
      <c r="G4" s="9"/>
      <c r="H4" s="11">
        <v>0</v>
      </c>
      <c r="I4" s="9"/>
      <c r="J4" s="11">
        <v>104.4</v>
      </c>
      <c r="K4" s="11"/>
      <c r="L4" s="12">
        <v>0.20039999999999999</v>
      </c>
      <c r="M4" s="11"/>
      <c r="N4" s="13"/>
    </row>
    <row r="5" spans="1:14" x14ac:dyDescent="0.25">
      <c r="A5" s="14"/>
      <c r="B5" s="15"/>
      <c r="C5" s="16"/>
      <c r="D5" s="16"/>
      <c r="E5" s="17"/>
      <c r="F5" s="2"/>
      <c r="G5" s="2"/>
      <c r="H5" s="2"/>
      <c r="I5" s="2"/>
      <c r="J5" s="16"/>
      <c r="K5" s="16"/>
      <c r="L5" s="17"/>
      <c r="M5" s="16"/>
      <c r="N5" s="18"/>
    </row>
    <row r="6" spans="1:14" x14ac:dyDescent="0.25">
      <c r="A6" s="47" t="s">
        <v>19</v>
      </c>
      <c r="B6" s="48">
        <v>242</v>
      </c>
      <c r="C6" s="48">
        <v>1</v>
      </c>
      <c r="D6" s="49">
        <v>0.1867</v>
      </c>
      <c r="E6" s="48">
        <v>1</v>
      </c>
      <c r="F6" s="49">
        <v>0.35039999999999999</v>
      </c>
      <c r="G6" s="48">
        <v>1</v>
      </c>
      <c r="H6" s="50">
        <v>34</v>
      </c>
      <c r="I6" s="50">
        <v>1</v>
      </c>
      <c r="J6" s="51">
        <v>130.9</v>
      </c>
      <c r="K6" s="52">
        <v>3</v>
      </c>
      <c r="L6" s="49">
        <v>0.18129999999999999</v>
      </c>
      <c r="M6" s="52">
        <v>3</v>
      </c>
      <c r="N6" s="19">
        <f t="shared" ref="N6:N10" si="0">C6+E6+G6+I6+K6+M6</f>
        <v>10</v>
      </c>
    </row>
    <row r="7" spans="1:14" x14ac:dyDescent="0.25">
      <c r="A7" s="47" t="s">
        <v>18</v>
      </c>
      <c r="B7" s="48">
        <v>135</v>
      </c>
      <c r="C7" s="48">
        <v>3</v>
      </c>
      <c r="D7" s="49">
        <v>0.1389</v>
      </c>
      <c r="E7" s="48">
        <v>4</v>
      </c>
      <c r="F7" s="49">
        <v>0.2903</v>
      </c>
      <c r="G7" s="48">
        <v>3</v>
      </c>
      <c r="H7" s="50">
        <v>26</v>
      </c>
      <c r="I7" s="50">
        <v>2</v>
      </c>
      <c r="J7" s="51">
        <v>134.88999999999999</v>
      </c>
      <c r="K7" s="52">
        <v>2</v>
      </c>
      <c r="L7" s="49">
        <v>0.33900000000000002</v>
      </c>
      <c r="M7" s="52">
        <v>1</v>
      </c>
      <c r="N7" s="19">
        <f t="shared" si="0"/>
        <v>15</v>
      </c>
    </row>
    <row r="8" spans="1:14" x14ac:dyDescent="0.25">
      <c r="A8" s="47" t="s">
        <v>21</v>
      </c>
      <c r="B8" s="48">
        <v>167</v>
      </c>
      <c r="C8" s="48">
        <v>2</v>
      </c>
      <c r="D8" s="49">
        <v>0.15290000000000001</v>
      </c>
      <c r="E8" s="48">
        <v>3</v>
      </c>
      <c r="F8" s="49">
        <v>0.21890000000000001</v>
      </c>
      <c r="G8" s="48">
        <v>4</v>
      </c>
      <c r="H8" s="50">
        <v>23</v>
      </c>
      <c r="I8" s="50">
        <v>3</v>
      </c>
      <c r="J8" s="51">
        <v>148.33000000000001</v>
      </c>
      <c r="K8" s="52">
        <v>1</v>
      </c>
      <c r="L8" s="49">
        <v>0.124</v>
      </c>
      <c r="M8" s="52">
        <v>4</v>
      </c>
      <c r="N8" s="19">
        <f t="shared" si="0"/>
        <v>17</v>
      </c>
    </row>
    <row r="9" spans="1:14" x14ac:dyDescent="0.25">
      <c r="A9" s="53" t="s">
        <v>20</v>
      </c>
      <c r="B9" s="54">
        <v>94</v>
      </c>
      <c r="C9" s="54">
        <v>5</v>
      </c>
      <c r="D9" s="55">
        <v>0.1865</v>
      </c>
      <c r="E9" s="54">
        <v>2</v>
      </c>
      <c r="F9" s="55">
        <v>0.30769999999999997</v>
      </c>
      <c r="G9" s="54">
        <v>2</v>
      </c>
      <c r="H9" s="27">
        <v>19</v>
      </c>
      <c r="I9" s="27">
        <v>4</v>
      </c>
      <c r="J9" s="59">
        <v>89.67</v>
      </c>
      <c r="K9" s="57">
        <v>4</v>
      </c>
      <c r="L9" s="55">
        <v>0.29649999999999999</v>
      </c>
      <c r="M9" s="57">
        <v>2</v>
      </c>
      <c r="N9" s="19">
        <f t="shared" si="0"/>
        <v>19</v>
      </c>
    </row>
    <row r="10" spans="1:14" x14ac:dyDescent="0.25">
      <c r="A10" s="21" t="s">
        <v>17</v>
      </c>
      <c r="B10" s="22">
        <v>101</v>
      </c>
      <c r="C10" s="22">
        <v>4</v>
      </c>
      <c r="D10" s="23">
        <v>5.8200000000000002E-2</v>
      </c>
      <c r="E10" s="22">
        <v>5</v>
      </c>
      <c r="F10" s="23">
        <v>0.1074</v>
      </c>
      <c r="G10" s="22">
        <v>5</v>
      </c>
      <c r="H10" s="27">
        <v>5</v>
      </c>
      <c r="I10" s="27">
        <v>5</v>
      </c>
      <c r="J10" s="60">
        <v>18.89</v>
      </c>
      <c r="K10" s="25">
        <v>5</v>
      </c>
      <c r="L10" s="23">
        <v>6.1199999999999997E-2</v>
      </c>
      <c r="M10" s="25">
        <v>5</v>
      </c>
      <c r="N10" s="19">
        <f t="shared" si="0"/>
        <v>29</v>
      </c>
    </row>
    <row r="11" spans="1:14" x14ac:dyDescent="0.25">
      <c r="A11" s="35"/>
      <c r="B11" s="36"/>
      <c r="C11" s="36"/>
      <c r="D11" s="37"/>
      <c r="E11" s="36"/>
      <c r="F11" s="37"/>
      <c r="G11" s="36"/>
      <c r="H11" s="38"/>
      <c r="I11" s="38"/>
      <c r="J11" s="39"/>
      <c r="K11" s="40"/>
      <c r="L11" s="41"/>
      <c r="M11" s="40"/>
      <c r="N11" s="19"/>
    </row>
    <row r="13" spans="1:14" x14ac:dyDescent="0.25">
      <c r="A13" s="42" t="s">
        <v>52</v>
      </c>
      <c r="B13" s="1"/>
      <c r="C13" s="1"/>
      <c r="D13" s="1"/>
      <c r="E13" s="1"/>
      <c r="F13" s="1"/>
      <c r="G13" s="1"/>
      <c r="H13" s="1"/>
      <c r="I13" s="1"/>
      <c r="J13" s="61" t="s">
        <v>51</v>
      </c>
      <c r="K13" s="61"/>
      <c r="L13" s="61"/>
      <c r="M13" s="61"/>
      <c r="N13" s="6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61"/>
      <c r="K14" s="61"/>
      <c r="L14" s="61"/>
      <c r="M14" s="61"/>
      <c r="N14" s="61"/>
    </row>
    <row r="15" spans="1:14" x14ac:dyDescent="0.25">
      <c r="A15" s="43" t="s">
        <v>24</v>
      </c>
      <c r="B15" s="43"/>
      <c r="C15" s="43"/>
      <c r="D15" s="43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43"/>
      <c r="B16" s="43"/>
      <c r="C16" s="43"/>
      <c r="D16" s="4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44" t="s">
        <v>25</v>
      </c>
      <c r="B17" s="44"/>
      <c r="C17" s="44"/>
      <c r="D17" s="44"/>
      <c r="E17" s="44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44" t="s">
        <v>26</v>
      </c>
      <c r="B18" s="44"/>
      <c r="C18" s="44"/>
      <c r="D18" s="44"/>
      <c r="E18" s="44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44" t="s">
        <v>27</v>
      </c>
      <c r="B19" s="44"/>
      <c r="C19" s="44"/>
      <c r="D19" s="44"/>
      <c r="E19" s="44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44" t="s">
        <v>28</v>
      </c>
      <c r="B20" s="44"/>
      <c r="C20" s="44"/>
      <c r="D20" s="44"/>
      <c r="E20" s="44"/>
      <c r="F20" s="1"/>
      <c r="G20" s="1"/>
      <c r="H20" s="45" t="s">
        <v>48</v>
      </c>
      <c r="I20" s="45"/>
      <c r="J20" s="45"/>
      <c r="K20" s="1"/>
      <c r="L20" s="1"/>
      <c r="M20" s="1"/>
      <c r="N20" s="1"/>
    </row>
    <row r="21" spans="1:14" x14ac:dyDescent="0.25">
      <c r="A21" s="44" t="s">
        <v>30</v>
      </c>
      <c r="B21" s="44"/>
      <c r="C21" s="44"/>
      <c r="D21" s="44"/>
      <c r="E21" s="44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43" t="s">
        <v>31</v>
      </c>
      <c r="B23" s="43"/>
      <c r="C23" s="43"/>
      <c r="D23" s="43"/>
      <c r="E23" s="1"/>
      <c r="F23" s="1"/>
      <c r="G23" s="1"/>
      <c r="H23" s="1"/>
      <c r="I23" s="1"/>
      <c r="J23" s="1"/>
      <c r="K23" s="1"/>
      <c r="L23" s="1"/>
      <c r="M23" s="1"/>
      <c r="N23" s="1"/>
    </row>
    <row r="25" spans="1:14" x14ac:dyDescent="0.25">
      <c r="A25" s="46" t="s">
        <v>32</v>
      </c>
      <c r="B25" s="46"/>
      <c r="C25" s="46"/>
      <c r="D25" s="46"/>
      <c r="E25" s="46"/>
    </row>
    <row r="28" spans="1:14" x14ac:dyDescent="0.25">
      <c r="A28" s="46" t="s">
        <v>33</v>
      </c>
      <c r="B28" s="46"/>
      <c r="C28" s="46"/>
    </row>
  </sheetData>
  <mergeCells count="10">
    <mergeCell ref="J13:N13"/>
    <mergeCell ref="J14:N14"/>
    <mergeCell ref="B1:E1"/>
    <mergeCell ref="F1:I1"/>
    <mergeCell ref="J1:M1"/>
    <mergeCell ref="B2:C2"/>
    <mergeCell ref="D2:E2"/>
    <mergeCell ref="F2:G2"/>
    <mergeCell ref="H2:I2"/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10.25</vt:lpstr>
      <vt:lpstr>11.3</vt:lpstr>
      <vt:lpstr>Update 11.8</vt:lpstr>
      <vt:lpstr>Update 11.15</vt:lpstr>
      <vt:lpstr>Update 11.22</vt:lpstr>
      <vt:lpstr>Update 11.29</vt:lpstr>
      <vt:lpstr>Update 12.6</vt:lpstr>
      <vt:lpstr>update 12.13</vt:lpstr>
      <vt:lpstr>Update 12.20</vt:lpstr>
      <vt:lpstr>Update 12.27</vt:lpstr>
      <vt:lpstr>1.3 FINAL</vt:lpstr>
    </vt:vector>
  </TitlesOfParts>
  <Company>House of LaRose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Blogna, Ric</dc:creator>
  <cp:lastModifiedBy>Blogna, Ric</cp:lastModifiedBy>
  <dcterms:created xsi:type="dcterms:W3CDTF">2021-10-25T13:24:53Z</dcterms:created>
  <dcterms:modified xsi:type="dcterms:W3CDTF">2022-01-03T10:52:28Z</dcterms:modified>
</cp:coreProperties>
</file>